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K:\A-D\BTD\Fobi-Excel\"/>
    </mc:Choice>
  </mc:AlternateContent>
  <xr:revisionPtr revIDLastSave="0" documentId="8_{1921E988-208D-41C3-BF15-9A940B02A45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TART" sheetId="4" r:id="rId1"/>
    <sheet name="Fb-Nachweis" sheetId="1" r:id="rId2"/>
    <sheet name="Übersicht" sheetId="3" r:id="rId3"/>
    <sheet name="Welche Punkte A-D" sheetId="2" r:id="rId4"/>
  </sheets>
  <definedNames>
    <definedName name="_xlnm.Print_Area" localSheetId="1">'Fb-Nachweis'!$A$1:$J$46</definedName>
    <definedName name="_xlnm.Print_Area" localSheetId="2">Übersicht!$A$1:$P$48</definedName>
  </definedNames>
  <calcPr calcId="191029"/>
  <pivotCaches>
    <pivotCache cacheId="2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1" l="1"/>
  <c r="D45" i="1"/>
  <c r="D44" i="1"/>
  <c r="D43" i="1"/>
  <c r="D42" i="1"/>
  <c r="D41" i="1"/>
  <c r="D40" i="1"/>
  <c r="D39" i="1"/>
  <c r="D38" i="1"/>
  <c r="D37" i="1"/>
  <c r="E47" i="1"/>
  <c r="I47" i="1"/>
  <c r="D8" i="1"/>
  <c r="D36" i="1"/>
  <c r="D34" i="1"/>
  <c r="D35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6" i="1"/>
  <c r="D7" i="1"/>
  <c r="D9" i="1"/>
  <c r="D10" i="1"/>
  <c r="D11" i="1"/>
  <c r="D12" i="1"/>
  <c r="D3" i="1"/>
  <c r="D5" i="1"/>
  <c r="D4" i="1"/>
  <c r="D2" i="1"/>
  <c r="D13" i="1"/>
  <c r="D14" i="1"/>
  <c r="D15" i="1"/>
  <c r="D17" i="1"/>
  <c r="D18" i="1"/>
  <c r="D19" i="1"/>
  <c r="D20" i="1"/>
  <c r="J47" i="1"/>
</calcChain>
</file>

<file path=xl/sharedStrings.xml><?xml version="1.0" encoding="utf-8"?>
<sst xmlns="http://schemas.openxmlformats.org/spreadsheetml/2006/main" count="122" uniqueCount="89">
  <si>
    <t>Seminar/Titel</t>
  </si>
  <si>
    <t>FB Punkte</t>
  </si>
  <si>
    <t>Fb-Bereich</t>
  </si>
  <si>
    <t>5 A</t>
  </si>
  <si>
    <t>5 D</t>
  </si>
  <si>
    <t>Beleg-Nr.</t>
  </si>
  <si>
    <t>Jahr</t>
  </si>
  <si>
    <t>gesamt</t>
  </si>
  <si>
    <t>Rechtsklick in die Tabelle, dann auf AKTUALISIEREN klicken.</t>
  </si>
  <si>
    <t>5 C</t>
  </si>
  <si>
    <t>Summe von FB Punkte</t>
  </si>
  <si>
    <t>Gesamtergebnis</t>
  </si>
  <si>
    <t>Art</t>
  </si>
  <si>
    <t>Fobibereiche siehe Pkt. 5, A-D</t>
  </si>
  <si>
    <t>1.</t>
  </si>
  <si>
    <t>2.</t>
  </si>
  <si>
    <t>Jahresübersicht</t>
  </si>
  <si>
    <t>Klicke unten auf Übersicht. Mache einen Rechtsklick in die linke Tabelle und drücke auf AKTUALISIEREN.</t>
  </si>
  <si>
    <t>In dieser Tabelle siehst du ausführlich, welche FB-Arten du wann gemacht hast.Und welche Punkte es dafür in der Summe gibt.</t>
  </si>
  <si>
    <t>Fortbildungsordnung</t>
  </si>
  <si>
    <t>https://www.btd-tanztherapie.de/uploads/File/7_Fortbildungsordnung.pdf</t>
  </si>
  <si>
    <t>oder Download der FB-Ordnung:</t>
  </si>
  <si>
    <t>Klicke unten auf Fb-Nachweis.</t>
  </si>
  <si>
    <t>Schon siehst du, welche Seminare du pro Jahr gemacht hast und wieviel Punkte es gibt.</t>
  </si>
  <si>
    <t>von</t>
  </si>
  <si>
    <t>bis</t>
  </si>
  <si>
    <t>Mache einen Rechtsklick in die zweite Tabelle und klicke auf AKTUALISIEREN.</t>
  </si>
  <si>
    <t>Dort siehst du nochmal die Fortbildungsordnung Stand 2020. Die Hyperlinks führen dich zur Website btd-tanztherapie.de</t>
  </si>
  <si>
    <t>Ergebnis</t>
  </si>
  <si>
    <t>9.</t>
  </si>
  <si>
    <t>8.</t>
  </si>
  <si>
    <t>5.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</si>
  <si>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</si>
  <si>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</si>
  <si>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</si>
  <si>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</si>
  <si>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</si>
  <si>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</si>
  <si>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</si>
  <si>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</si>
  <si>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</si>
  <si>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</si>
  <si>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</si>
  <si>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</si>
  <si>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</si>
  <si>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</si>
  <si>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Stand</t>
  </si>
  <si>
    <t>Vorname Name</t>
  </si>
  <si>
    <t>Seminartitel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</si>
  <si>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</si>
  <si>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</si>
  <si>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</si>
  <si>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</si>
  <si>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</si>
  <si>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</si>
  <si>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</si>
  <si>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</si>
  <si>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</si>
  <si>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</si>
  <si>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</si>
  <si>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UE-Std</t>
  </si>
  <si>
    <t xml:space="preserve">Demo Fortbildung Seminar </t>
  </si>
  <si>
    <t xml:space="preserve">Demo Supervision </t>
  </si>
  <si>
    <t>Demo MV Teilnahme</t>
  </si>
  <si>
    <t xml:space="preserve"> Das Jahr wird automatisch berechnet. In der Spalte Fb-Bereich kannst du auswählen. </t>
  </si>
  <si>
    <t>Lösche die Demodaten in der linken blau-weißen Tabelle. Trage deine Daten ein - auch das Datum VON - BIS.</t>
  </si>
  <si>
    <t>5 B</t>
  </si>
  <si>
    <t>Veröffentlichung von einem Artikel</t>
  </si>
  <si>
    <t>Zeitschrift ktb</t>
  </si>
  <si>
    <t>3.</t>
  </si>
  <si>
    <t>4.</t>
  </si>
  <si>
    <t>6.</t>
  </si>
  <si>
    <t>7.</t>
  </si>
  <si>
    <t>BTD</t>
  </si>
  <si>
    <t>MV</t>
  </si>
  <si>
    <t>aktueller Stand:</t>
  </si>
  <si>
    <t>Klicke unten auf "Welche Punkte A-D"</t>
  </si>
  <si>
    <t>Anbieter:in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</si>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</sst>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0" tint="-4.9989318521683403E-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9"/>
      <color theme="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color rgb="FFFFC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pivotButton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2" borderId="0" xfId="0" applyFill="1"/>
    <xf numFmtId="0" fontId="6" fillId="0" borderId="0" xfId="0" applyFont="1"/>
    <xf numFmtId="0" fontId="6" fillId="3" borderId="0" xfId="0" applyFont="1" applyFill="1"/>
    <xf numFmtId="0" fontId="0" fillId="3" borderId="0" xfId="0" applyFill="1"/>
    <xf numFmtId="0" fontId="6" fillId="4" borderId="0" xfId="0" applyFont="1" applyFill="1"/>
    <xf numFmtId="0" fontId="0" fillId="4" borderId="0" xfId="0" applyFill="1"/>
    <xf numFmtId="0" fontId="4" fillId="2" borderId="0" xfId="0" applyFont="1" applyFill="1"/>
    <xf numFmtId="0" fontId="7" fillId="0" borderId="0" xfId="1"/>
    <xf numFmtId="0" fontId="8" fillId="2" borderId="0" xfId="0" applyFont="1" applyFill="1"/>
    <xf numFmtId="0" fontId="9" fillId="2" borderId="0" xfId="0" applyFont="1" applyFill="1"/>
    <xf numFmtId="0" fontId="9" fillId="0" borderId="0" xfId="0" applyFont="1"/>
    <xf numFmtId="0" fontId="6" fillId="6" borderId="0" xfId="0" applyFont="1" applyFill="1"/>
    <xf numFmtId="0" fontId="0" fillId="6" borderId="0" xfId="0" applyFill="1"/>
    <xf numFmtId="0" fontId="6" fillId="7" borderId="0" xfId="0" applyFont="1" applyFill="1"/>
    <xf numFmtId="0" fontId="0" fillId="7" borderId="0" xfId="0" applyFill="1"/>
    <xf numFmtId="14" fontId="0" fillId="2" borderId="0" xfId="0" applyNumberFormat="1" applyFill="1"/>
    <xf numFmtId="0" fontId="13" fillId="2" borderId="0" xfId="0" applyFont="1" applyFill="1"/>
    <xf numFmtId="14" fontId="13" fillId="2" borderId="0" xfId="0" applyNumberFormat="1" applyFont="1" applyFill="1"/>
    <xf numFmtId="0" fontId="1" fillId="0" borderId="0" xfId="0" applyFont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14" fontId="6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14" fontId="12" fillId="0" borderId="0" xfId="0" applyNumberFormat="1" applyFont="1" applyProtection="1">
      <protection locked="0"/>
    </xf>
    <xf numFmtId="49" fontId="1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0" fillId="0" borderId="0" xfId="0" applyNumberFormat="1"/>
    <xf numFmtId="0" fontId="4" fillId="0" borderId="0" xfId="0" applyFont="1" applyAlignment="1"/>
    <xf numFmtId="0" fontId="1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5" borderId="0" xfId="0" applyFont="1" applyFill="1" applyProtection="1"/>
    <xf numFmtId="0" fontId="0" fillId="2" borderId="0" xfId="0" applyFont="1" applyFill="1"/>
    <xf numFmtId="0" fontId="6" fillId="4" borderId="0" xfId="0" applyFont="1" applyFill="1" applyAlignment="1">
      <alignment horizontal="right" indent="2"/>
    </xf>
    <xf numFmtId="0" fontId="6" fillId="2" borderId="0" xfId="0" applyFont="1" applyFill="1" applyAlignment="1">
      <alignment horizontal="right" indent="2"/>
    </xf>
    <xf numFmtId="0" fontId="6" fillId="3" borderId="0" xfId="0" applyFont="1" applyFill="1" applyAlignment="1">
      <alignment horizontal="right" indent="2"/>
    </xf>
    <xf numFmtId="0" fontId="6" fillId="6" borderId="0" xfId="0" applyFont="1" applyFill="1" applyAlignment="1">
      <alignment horizontal="right" indent="2"/>
    </xf>
    <xf numFmtId="0" fontId="6" fillId="7" borderId="0" xfId="0" applyFont="1" applyFill="1" applyAlignment="1">
      <alignment horizontal="right" indent="2"/>
    </xf>
    <xf numFmtId="0" fontId="0" fillId="0" borderId="0" xfId="0" applyFont="1"/>
    <xf numFmtId="0" fontId="12" fillId="5" borderId="0" xfId="0" applyNumberFormat="1" applyFont="1" applyFill="1" applyProtection="1"/>
  </cellXfs>
  <cellStyles count="2">
    <cellStyle name="Link" xfId="1" builtinId="8"/>
    <cellStyle name="Standard" xfId="0" builtinId="0"/>
  </cellStyles>
  <dxfs count="37">
    <dxf>
      <font>
        <color auto="1"/>
        <family val="2"/>
      </font>
      <alignment horizontal="general" vertical="bottom" textRotation="0" wrapText="0" indent="0" justifyLastLine="0" shrinkToFit="0" readingOrder="0"/>
    </dxf>
    <dxf>
      <font>
        <color theme="0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color auto="1"/>
        <family val="2"/>
      </font>
      <alignment horizontal="general" vertical="bottom" textRotation="0" wrapText="0" indent="0" justifyLastLine="0" shrinkToFit="0" readingOrder="0"/>
    </dxf>
    <dxf>
      <font>
        <color theme="0"/>
        <family val="2"/>
      </font>
    </dxf>
    <dxf>
      <font>
        <color auto="1"/>
        <family val="2"/>
      </font>
      <alignment horizontal="general" vertical="bottom" textRotation="0" wrapText="0" indent="0" justifyLastLine="0" shrinkToFit="0" readingOrder="0"/>
    </dxf>
    <dxf>
      <font>
        <color theme="0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textRotation="0" indent="0" justifyLastLine="0" shrinkToFit="0" readingOrder="0"/>
      <protection locked="0" hidden="0"/>
    </dxf>
    <dxf>
      <font>
        <color auto="1"/>
        <family val="2"/>
      </font>
      <alignment horizontal="general" vertical="bottom" textRotation="0" wrapText="0" indent="0" justifyLastLine="0" shrinkToFit="0" readingOrder="0"/>
    </dxf>
    <dxf>
      <font>
        <color theme="0"/>
        <family val="2"/>
      </font>
    </dxf>
    <dxf>
      <font>
        <color auto="1"/>
        <family val="2"/>
      </font>
      <alignment horizontal="general" vertical="bottom" textRotation="0" wrapText="0" indent="0" justifyLastLine="0" shrinkToFit="0" readingOrder="0"/>
    </dxf>
    <dxf>
      <font>
        <color theme="0"/>
        <family val="2"/>
      </font>
    </dxf>
    <dxf>
      <font>
        <color auto="1"/>
        <family val="2"/>
      </font>
      <alignment horizontal="general" vertical="bottom" textRotation="0" wrapText="0" indent="0" justifyLastLine="0" shrinkToFit="0" readingOrder="0"/>
    </dxf>
    <dxf>
      <font>
        <color theme="0"/>
        <family val="2"/>
      </font>
    </dxf>
    <dxf>
      <font>
        <color theme="0"/>
        <family val="2"/>
      </font>
    </dxf>
    <dxf>
      <font>
        <color auto="1"/>
        <family val="2"/>
      </font>
      <alignment horizontal="general" vertical="bottom" textRotation="0" wrapText="0" indent="0" justifyLastLine="0" shrinkToFit="0" readingOrder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general" vertical="center" textRotation="0" wrapText="1" indent="0" justifyLastLine="0" shrinkToFit="0" readingOrder="0"/>
      <protection locked="0" hidden="0"/>
    </dxf>
  </dxfs>
  <tableStyles count="1" defaultTableStyle="TableStyleMedium2" defaultPivotStyle="PivotStyleLight16">
    <tableStyle name="Invisible" pivot="0" table="0" count="0" xr9:uid="{8A0BA671-7775-4078-8182-279A08C5AC8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98502</xdr:colOff>
      <xdr:row>55</xdr:row>
      <xdr:rowOff>112395</xdr:rowOff>
    </xdr:from>
    <xdr:to>
      <xdr:col>19</xdr:col>
      <xdr:colOff>326668</xdr:colOff>
      <xdr:row>81</xdr:row>
      <xdr:rowOff>172310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E96FA7A-DB3B-40A8-A2C3-C4CE013D7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95202" y="10427970"/>
          <a:ext cx="5057341" cy="4765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11</xdr:row>
      <xdr:rowOff>38100</xdr:rowOff>
    </xdr:from>
    <xdr:to>
      <xdr:col>14</xdr:col>
      <xdr:colOff>202817</xdr:colOff>
      <xdr:row>20</xdr:row>
      <xdr:rowOff>55476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7360E28-79F2-4821-8643-A2D1BE587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9125" y="2028825"/>
          <a:ext cx="6354062" cy="1649961"/>
        </a:xfrm>
        <a:prstGeom prst="rect">
          <a:avLst/>
        </a:prstGeom>
        <a:ln w="19050">
          <a:solidFill>
            <a:schemeClr val="bg1">
              <a:lumMod val="85000"/>
            </a:schemeClr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724780</xdr:colOff>
      <xdr:row>28</xdr:row>
      <xdr:rowOff>59915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5AAC043-DED2-49BE-BC20-4642D17D1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5275"/>
          <a:ext cx="5047816" cy="476145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JS" refreshedDate="45353.440778240743" createdVersion="6" refreshedVersion="8" minRefreshableVersion="3" recordCount="45" xr:uid="{00000000-000A-0000-FFFF-FFFF29000000}">
  <cacheSource type="worksheet">
    <worksheetSource name="Tabelle1"/>
  </cacheSource>
  <cacheFields count="10">
    <cacheField name="Beleg-Nr." numFmtId="0">
      <sharedItems/>
    </cacheField>
    <cacheField name="von" numFmtId="0">
      <sharedItems containsNonDate="0" containsDate="1" containsString="0" containsBlank="1" minDate="2019-01-01T00:00:00" maxDate="2024-03-03T00:00:00"/>
    </cacheField>
    <cacheField name="bis" numFmtId="0">
      <sharedItems containsNonDate="0" containsDate="1" containsString="0" containsBlank="1" minDate="2019-11-03T00:00:00" maxDate="2024-03-03T00:00:00"/>
    </cacheField>
    <cacheField name="Jahr" numFmtId="0">
      <sharedItems containsBlank="1" containsMixedTypes="1" containsNumber="1" containsInteger="1" minValue="1900" maxValue="2024" count="17">
        <n v="2019"/>
        <n v="2020"/>
        <n v="2021"/>
        <n v="2022"/>
        <n v="2023"/>
        <n v="2024"/>
        <s v=""/>
        <m/>
        <n v="2015" u="1"/>
        <n v="2013" u="1"/>
        <n v="2018" u="1"/>
        <n v="1900" u="1"/>
        <n v="2016" u="1"/>
        <n v="1905" u="1"/>
        <n v="2014" u="1"/>
        <n v="2012" u="1"/>
        <n v="2017" u="1"/>
      </sharedItems>
    </cacheField>
    <cacheField name="Fobibereiche siehe Pkt. 5, A-D" numFmtId="0">
      <sharedItems containsBlank="1"/>
    </cacheField>
    <cacheField name="Fb-Bereich" numFmtId="0">
      <sharedItems containsBlank="1" count="10">
        <s v="5 A"/>
        <s v="5 B"/>
        <s v="5 C"/>
        <s v="5 D"/>
        <m/>
        <s v="5C" u="1"/>
        <s v="5 A " u="1"/>
        <s v="5B" u="1"/>
        <s v="5 C " u="1"/>
        <s v="5 D " u="1"/>
      </sharedItems>
    </cacheField>
    <cacheField name="Anbieter:in" numFmtId="0">
      <sharedItems containsBlank="1"/>
    </cacheField>
    <cacheField name="Seminar/Titel" numFmtId="0">
      <sharedItems containsBlank="1"/>
    </cacheField>
    <cacheField name="UE-Std" numFmtId="0">
      <sharedItems containsString="0" containsBlank="1" containsNumber="1" containsInteger="1" minValue="4" maxValue="16"/>
    </cacheField>
    <cacheField name="FB Punkte" numFmtId="0">
      <sharedItems containsString="0" containsBlank="1" containsNumber="1" containsInteger="1" minValue="2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s v="1."/>
    <d v="2019-11-02T00:00:00"/>
    <d v="2019-11-03T00:00:00"/>
    <x v="0"/>
    <s v="Demo Fortbildung Seminar "/>
    <x v="0"/>
    <s v="Vorname Name"/>
    <s v="Seminartitel"/>
    <n v="16"/>
    <n v="10"/>
  </r>
  <r>
    <s v="2."/>
    <d v="2019-01-01T00:00:00"/>
    <d v="2019-12-31T00:00:00"/>
    <x v="0"/>
    <s v="Veröffentlichung von einem Artikel"/>
    <x v="1"/>
    <m/>
    <s v="Zeitschrift ktb"/>
    <m/>
    <n v="10"/>
  </r>
  <r>
    <s v="3."/>
    <d v="2020-02-08T00:00:00"/>
    <d v="2020-02-08T00:00:00"/>
    <x v="1"/>
    <s v="Demo Supervision "/>
    <x v="2"/>
    <s v="Vorname Name"/>
    <s v="Seminartitel"/>
    <n v="6"/>
    <n v="2"/>
  </r>
  <r>
    <s v="4."/>
    <d v="2020-01-08T00:00:00"/>
    <d v="2021-01-08T00:00:00"/>
    <x v="2"/>
    <s v="Demo MV Teilnahme"/>
    <x v="3"/>
    <s v="BTD"/>
    <s v="MV"/>
    <n v="4"/>
    <n v="3"/>
  </r>
  <r>
    <s v="5."/>
    <d v="2022-02-15T00:00:00"/>
    <d v="2022-02-16T00:00:00"/>
    <x v="3"/>
    <s v="Demo MV Teilnahme"/>
    <x v="3"/>
    <s v="BTD"/>
    <s v="MV"/>
    <n v="5"/>
    <n v="3"/>
  </r>
  <r>
    <s v="6."/>
    <d v="2023-02-11T00:00:00"/>
    <d v="2023-02-12T00:00:00"/>
    <x v="4"/>
    <s v="Demo MV Teilnahme"/>
    <x v="3"/>
    <s v="BTD"/>
    <s v="MV"/>
    <n v="10"/>
    <n v="3"/>
  </r>
  <r>
    <s v="7."/>
    <d v="2024-03-02T00:00:00"/>
    <d v="2024-03-02T00:00:00"/>
    <x v="5"/>
    <s v="Demo MV Teilnahme"/>
    <x v="3"/>
    <s v="BTD"/>
    <s v="MV"/>
    <n v="8"/>
    <n v="3"/>
  </r>
  <r>
    <s v="8."/>
    <m/>
    <m/>
    <x v="6"/>
    <m/>
    <x v="4"/>
    <m/>
    <m/>
    <m/>
    <m/>
  </r>
  <r>
    <s v="9."/>
    <m/>
    <m/>
    <x v="6"/>
    <m/>
    <x v="4"/>
    <m/>
    <m/>
    <m/>
    <m/>
  </r>
  <r>
    <s v="10."/>
    <m/>
    <m/>
    <x v="6"/>
    <m/>
    <x v="4"/>
    <m/>
    <m/>
    <m/>
    <m/>
  </r>
  <r>
    <s v="11."/>
    <m/>
    <m/>
    <x v="6"/>
    <m/>
    <x v="4"/>
    <m/>
    <m/>
    <m/>
    <m/>
  </r>
  <r>
    <s v="12."/>
    <m/>
    <m/>
    <x v="6"/>
    <m/>
    <x v="4"/>
    <m/>
    <m/>
    <m/>
    <m/>
  </r>
  <r>
    <s v="13."/>
    <m/>
    <m/>
    <x v="6"/>
    <m/>
    <x v="4"/>
    <m/>
    <m/>
    <m/>
    <m/>
  </r>
  <r>
    <s v="14."/>
    <m/>
    <m/>
    <x v="6"/>
    <m/>
    <x v="4"/>
    <m/>
    <m/>
    <m/>
    <m/>
  </r>
  <r>
    <s v="15."/>
    <m/>
    <m/>
    <x v="7"/>
    <m/>
    <x v="4"/>
    <m/>
    <m/>
    <m/>
    <m/>
  </r>
  <r>
    <s v="16."/>
    <m/>
    <m/>
    <x v="6"/>
    <m/>
    <x v="4"/>
    <m/>
    <m/>
    <m/>
    <m/>
  </r>
  <r>
    <s v="17."/>
    <m/>
    <m/>
    <x v="6"/>
    <m/>
    <x v="4"/>
    <m/>
    <m/>
    <m/>
    <m/>
  </r>
  <r>
    <s v="18."/>
    <m/>
    <m/>
    <x v="6"/>
    <m/>
    <x v="4"/>
    <m/>
    <m/>
    <m/>
    <m/>
  </r>
  <r>
    <s v="19."/>
    <m/>
    <m/>
    <x v="6"/>
    <m/>
    <x v="4"/>
    <m/>
    <m/>
    <m/>
    <m/>
  </r>
  <r>
    <s v="20."/>
    <m/>
    <m/>
    <x v="6"/>
    <m/>
    <x v="4"/>
    <m/>
    <m/>
    <m/>
    <m/>
  </r>
  <r>
    <s v="21."/>
    <m/>
    <m/>
    <x v="6"/>
    <m/>
    <x v="4"/>
    <m/>
    <m/>
    <m/>
    <m/>
  </r>
  <r>
    <s v="22."/>
    <m/>
    <m/>
    <x v="6"/>
    <m/>
    <x v="4"/>
    <m/>
    <m/>
    <m/>
    <m/>
  </r>
  <r>
    <s v="23."/>
    <m/>
    <m/>
    <x v="6"/>
    <m/>
    <x v="4"/>
    <m/>
    <m/>
    <m/>
    <m/>
  </r>
  <r>
    <s v="24."/>
    <m/>
    <m/>
    <x v="6"/>
    <m/>
    <x v="4"/>
    <m/>
    <m/>
    <m/>
    <m/>
  </r>
  <r>
    <s v="25."/>
    <m/>
    <m/>
    <x v="6"/>
    <m/>
    <x v="4"/>
    <m/>
    <m/>
    <m/>
    <m/>
  </r>
  <r>
    <s v="26."/>
    <m/>
    <m/>
    <x v="6"/>
    <m/>
    <x v="4"/>
    <m/>
    <m/>
    <m/>
    <m/>
  </r>
  <r>
    <s v="27."/>
    <m/>
    <m/>
    <x v="6"/>
    <m/>
    <x v="4"/>
    <m/>
    <m/>
    <m/>
    <m/>
  </r>
  <r>
    <s v="28."/>
    <m/>
    <m/>
    <x v="6"/>
    <m/>
    <x v="4"/>
    <m/>
    <m/>
    <m/>
    <m/>
  </r>
  <r>
    <s v="29."/>
    <m/>
    <m/>
    <x v="6"/>
    <m/>
    <x v="4"/>
    <m/>
    <m/>
    <m/>
    <m/>
  </r>
  <r>
    <s v="30."/>
    <m/>
    <m/>
    <x v="6"/>
    <m/>
    <x v="4"/>
    <m/>
    <m/>
    <m/>
    <m/>
  </r>
  <r>
    <s v="31."/>
    <m/>
    <m/>
    <x v="6"/>
    <m/>
    <x v="4"/>
    <m/>
    <m/>
    <m/>
    <m/>
  </r>
  <r>
    <s v="32."/>
    <m/>
    <m/>
    <x v="6"/>
    <m/>
    <x v="4"/>
    <m/>
    <m/>
    <m/>
    <m/>
  </r>
  <r>
    <s v="33."/>
    <m/>
    <m/>
    <x v="6"/>
    <m/>
    <x v="4"/>
    <m/>
    <m/>
    <m/>
    <m/>
  </r>
  <r>
    <s v="34."/>
    <m/>
    <m/>
    <x v="6"/>
    <m/>
    <x v="4"/>
    <m/>
    <m/>
    <m/>
    <m/>
  </r>
  <r>
    <s v="35."/>
    <m/>
    <m/>
    <x v="6"/>
    <m/>
    <x v="4"/>
    <m/>
    <m/>
    <m/>
    <m/>
  </r>
  <r>
    <s v="36."/>
    <m/>
    <m/>
    <x v="6"/>
    <m/>
    <x v="4"/>
    <m/>
    <m/>
    <m/>
    <m/>
  </r>
  <r>
    <s v="37."/>
    <m/>
    <m/>
    <x v="6"/>
    <m/>
    <x v="4"/>
    <m/>
    <m/>
    <m/>
    <m/>
  </r>
  <r>
    <s v="38."/>
    <m/>
    <m/>
    <x v="6"/>
    <m/>
    <x v="4"/>
    <m/>
    <m/>
    <m/>
    <m/>
  </r>
  <r>
    <s v="39."/>
    <m/>
    <m/>
    <x v="6"/>
    <m/>
    <x v="4"/>
    <m/>
    <m/>
    <m/>
    <m/>
  </r>
  <r>
    <s v="40."/>
    <m/>
    <m/>
    <x v="6"/>
    <m/>
    <x v="4"/>
    <m/>
    <m/>
    <m/>
    <m/>
  </r>
  <r>
    <s v="41."/>
    <m/>
    <m/>
    <x v="6"/>
    <m/>
    <x v="4"/>
    <m/>
    <m/>
    <m/>
    <m/>
  </r>
  <r>
    <s v="42."/>
    <m/>
    <m/>
    <x v="6"/>
    <m/>
    <x v="4"/>
    <m/>
    <m/>
    <m/>
    <m/>
  </r>
  <r>
    <s v="43."/>
    <m/>
    <m/>
    <x v="6"/>
    <m/>
    <x v="4"/>
    <m/>
    <m/>
    <m/>
    <m/>
  </r>
  <r>
    <s v="44."/>
    <m/>
    <m/>
    <x v="6"/>
    <m/>
    <x v="4"/>
    <m/>
    <m/>
    <m/>
    <m/>
  </r>
  <r>
    <s v="45."/>
    <m/>
    <m/>
    <x v="6"/>
    <m/>
    <x v="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1FC79E-4D11-4FC0-84EA-B8CFDE181ECE}" name="PivotTable1" cacheId="28" applyNumberFormats="0" applyBorderFormats="0" applyFontFormats="0" applyPatternFormats="0" applyAlignmentFormats="0" applyWidthHeightFormats="1" dataCaption="Werte" updatedVersion="8" minRefreshableVersion="3" useAutoFormatting="1" itemPrintTitles="1" createdVersion="6" indent="0" outline="1" outlineData="1" multipleFieldFilters="0" rowHeaderCaption="Art" colHeaderCaption="Jahr">
  <location ref="A3:B17" firstHeaderRow="1" firstDataRow="1" firstDataCol="1"/>
  <pivotFields count="10">
    <pivotField showAll="0"/>
    <pivotField showAll="0"/>
    <pivotField showAll="0"/>
    <pivotField axis="axisRow" showAll="0">
      <items count="18">
        <item m="1" x="15"/>
        <item m="1" x="9"/>
        <item m="1" x="14"/>
        <item m="1" x="8"/>
        <item m="1" x="12"/>
        <item m="1" x="16"/>
        <item sd="0" m="1" x="10"/>
        <item x="0"/>
        <item m="1" x="13"/>
        <item m="1" x="11"/>
        <item x="1"/>
        <item x="6"/>
        <item x="2"/>
        <item x="7"/>
        <item x="3"/>
        <item x="4"/>
        <item x="5"/>
        <item t="default"/>
      </items>
    </pivotField>
    <pivotField showAll="0"/>
    <pivotField axis="axisRow" showAll="0">
      <items count="11">
        <item x="0"/>
        <item m="1" x="6"/>
        <item x="1"/>
        <item x="2"/>
        <item m="1" x="8"/>
        <item x="3"/>
        <item m="1" x="9"/>
        <item m="1" x="7"/>
        <item m="1" x="5"/>
        <item h="1" x="4"/>
        <item t="default"/>
      </items>
    </pivotField>
    <pivotField showAll="0"/>
    <pivotField showAll="0"/>
    <pivotField showAll="0"/>
    <pivotField dataField="1" showAll="0"/>
  </pivotFields>
  <rowFields count="2">
    <field x="3"/>
    <field x="5"/>
  </rowFields>
  <rowItems count="14">
    <i>
      <x v="7"/>
    </i>
    <i r="1">
      <x/>
    </i>
    <i r="1">
      <x v="2"/>
    </i>
    <i>
      <x v="10"/>
    </i>
    <i r="1">
      <x v="3"/>
    </i>
    <i>
      <x v="12"/>
    </i>
    <i r="1">
      <x v="5"/>
    </i>
    <i>
      <x v="14"/>
    </i>
    <i r="1">
      <x v="5"/>
    </i>
    <i>
      <x v="15"/>
    </i>
    <i r="1">
      <x v="5"/>
    </i>
    <i>
      <x v="16"/>
    </i>
    <i r="1">
      <x v="5"/>
    </i>
    <i t="grand">
      <x/>
    </i>
  </rowItems>
  <colItems count="1">
    <i/>
  </colItems>
  <dataFields count="1">
    <dataField name="Summe von FB Punkte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28" applyNumberFormats="0" applyBorderFormats="0" applyFontFormats="0" applyPatternFormats="0" applyAlignmentFormats="0" applyWidthHeightFormats="1" dataCaption="Werte" grandTotalCaption="gesamt" updatedVersion="8" minRefreshableVersion="3" useAutoFormatting="1" itemPrintTitles="1" createdVersion="6" indent="0" compact="0" outline="1" outlineData="1" compactData="0" multipleFieldFilters="0">
  <location ref="I3:P9" firstHeaderRow="1" firstDataRow="2" firstDataCol="1"/>
  <pivotFields count="10">
    <pivotField compact="0" showAll="0"/>
    <pivotField compact="0" showAll="0"/>
    <pivotField compact="0" showAll="0"/>
    <pivotField axis="axisCol" compact="0" showAll="0" sortType="ascending">
      <items count="18">
        <item m="1" x="11"/>
        <item m="1" x="13"/>
        <item m="1" x="15"/>
        <item m="1" x="9"/>
        <item m="1" x="14"/>
        <item m="1" x="8"/>
        <item m="1" x="12"/>
        <item m="1" x="16"/>
        <item m="1" x="10"/>
        <item x="0"/>
        <item x="1"/>
        <item x="2"/>
        <item x="3"/>
        <item x="4"/>
        <item x="5"/>
        <item x="6"/>
        <item x="7"/>
        <item t="default"/>
      </items>
    </pivotField>
    <pivotField compact="0" showAll="0"/>
    <pivotField axis="axisRow" compact="0" showAll="0" sortType="ascending">
      <items count="11">
        <item x="0"/>
        <item m="1" x="6"/>
        <item x="1"/>
        <item x="2"/>
        <item m="1" x="8"/>
        <item x="3"/>
        <item m="1" x="9"/>
        <item m="1" x="7"/>
        <item m="1" x="5"/>
        <item h="1" x="4"/>
        <item t="default"/>
      </items>
    </pivotField>
    <pivotField compact="0" showAll="0"/>
    <pivotField compact="0" showAll="0"/>
    <pivotField compact="0" showAll="0"/>
    <pivotField dataField="1" compact="0" showAll="0"/>
  </pivotFields>
  <rowFields count="1">
    <field x="5"/>
  </rowFields>
  <rowItems count="5">
    <i>
      <x/>
    </i>
    <i>
      <x v="2"/>
    </i>
    <i>
      <x v="3"/>
    </i>
    <i>
      <x v="5"/>
    </i>
    <i t="grand">
      <x/>
    </i>
  </rowItems>
  <colFields count="1">
    <field x="3"/>
  </colFields>
  <colItems count="7"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Jahresübersicht" fld="9" baseField="0" baseItem="0"/>
  </dataFields>
  <formats count="2">
    <format dxfId="34">
      <pivotArea dataOnly="0" labelOnly="1" grandCol="1" outline="0" fieldPosition="0"/>
    </format>
    <format dxfId="33">
      <pivotArea dataOnly="0" labelOnly="1" grandCol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J47" totalsRowCount="1" headerRowDxfId="36" dataDxfId="17" totalsRowDxfId="35">
  <autoFilter ref="A1:J46" xr:uid="{BF5356DF-4F41-4E92-941E-74D91FDDD8F8}"/>
  <sortState xmlns:xlrd2="http://schemas.microsoft.com/office/spreadsheetml/2017/richdata2" ref="A2:J20">
    <sortCondition ref="C1:C20"/>
  </sortState>
  <tableColumns count="10">
    <tableColumn id="8" xr3:uid="{00000000-0010-0000-0000-000008000000}" name="Beleg-Nr." totalsRowLabel="Ergebnis" dataDxfId="26" totalsRowDxfId="11"/>
    <tableColumn id="10" xr3:uid="{314777B3-2DE5-41B8-B8CD-3FC37BBAEBB0}" name="von" dataDxfId="25" totalsRowDxfId="10"/>
    <tableColumn id="1" xr3:uid="{00000000-0010-0000-0000-000001000000}" name="bis" dataDxfId="24" totalsRowDxfId="9"/>
    <tableColumn id="9" xr3:uid="{00000000-0010-0000-0000-000009000000}" name="Jahr" dataDxfId="16" totalsRowDxfId="8">
      <calculatedColumnFormula>IF(Tabelle1[[#This Row],[bis]]="","",YEAR(Tabelle1[[#This Row],[bis]]))</calculatedColumnFormula>
    </tableColumn>
    <tableColumn id="2" xr3:uid="{00000000-0010-0000-0000-000002000000}" name="Fobibereiche siehe Pkt. 5, A-D" totalsRowFunction="count" dataDxfId="23" totalsRowDxfId="7"/>
    <tableColumn id="7" xr3:uid="{00000000-0010-0000-0000-000007000000}" name="Fb-Bereich" dataDxfId="22" totalsRowDxfId="6"/>
    <tableColumn id="3" xr3:uid="{00000000-0010-0000-0000-000003000000}" name="Anbieter:in" dataDxfId="21" totalsRowDxfId="5"/>
    <tableColumn id="4" xr3:uid="{00000000-0010-0000-0000-000004000000}" name="Seminar/Titel" dataDxfId="20" totalsRowDxfId="4"/>
    <tableColumn id="6" xr3:uid="{00000000-0010-0000-0000-000006000000}" name="UE-Std" totalsRowFunction="sum" dataDxfId="19" totalsRowDxfId="3"/>
    <tableColumn id="5" xr3:uid="{00000000-0010-0000-0000-000005000000}" name="FB Punkte" totalsRowFunction="sum" dataDxfId="18" totalsRow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td-tanztherapie.de/uploads/File/7_Fortbildungsordnung.pdf" TargetMode="External"/><Relationship Id="rId1" Type="http://schemas.openxmlformats.org/officeDocument/2006/relationships/hyperlink" Target="https://www.btd-tanztherapie.de/index.php?cid=399&amp;pid=370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C3765-A33A-46AE-8D94-AAE111F8CBF1}">
  <sheetPr>
    <tabColor rgb="FFC00000"/>
  </sheetPr>
  <dimension ref="A1:P28"/>
  <sheetViews>
    <sheetView showGridLines="0" tabSelected="1" zoomScale="160" zoomScaleNormal="160" workbookViewId="0">
      <selection activeCell="C17" sqref="C17"/>
    </sheetView>
  </sheetViews>
  <sheetFormatPr baseColWidth="10" defaultRowHeight="15" x14ac:dyDescent="0.25"/>
  <cols>
    <col min="1" max="1" width="11.42578125" style="15" customWidth="1"/>
    <col min="2" max="2" width="6.28515625" style="48" customWidth="1"/>
    <col min="9" max="9" width="36" customWidth="1"/>
  </cols>
  <sheetData>
    <row r="1" spans="1:16" x14ac:dyDescent="0.25">
      <c r="A1" s="14"/>
      <c r="B1" s="42"/>
      <c r="C1" s="11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14"/>
      <c r="B2" s="4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14"/>
      <c r="B3" s="43" t="s">
        <v>14</v>
      </c>
      <c r="C3" s="9" t="s">
        <v>22</v>
      </c>
      <c r="D3" s="10"/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</row>
    <row r="4" spans="1:16" x14ac:dyDescent="0.25">
      <c r="A4" s="14"/>
      <c r="B4" s="44"/>
      <c r="C4" s="10" t="s">
        <v>65</v>
      </c>
      <c r="D4" s="10"/>
      <c r="E4" s="10"/>
      <c r="F4" s="10"/>
      <c r="G4" s="10"/>
      <c r="H4" s="10"/>
      <c r="I4" s="10"/>
      <c r="J4" s="5"/>
      <c r="K4" s="5"/>
      <c r="L4" s="5"/>
      <c r="M4" s="5"/>
      <c r="N4" s="5"/>
      <c r="O4" s="5"/>
      <c r="P4" s="5"/>
    </row>
    <row r="5" spans="1:16" x14ac:dyDescent="0.25">
      <c r="A5" s="14"/>
      <c r="B5" s="44"/>
      <c r="C5" s="10" t="s">
        <v>64</v>
      </c>
      <c r="D5" s="10"/>
      <c r="E5" s="10"/>
      <c r="F5" s="10"/>
      <c r="G5" s="10"/>
      <c r="H5" s="10"/>
      <c r="I5" s="10"/>
      <c r="J5" s="5"/>
      <c r="K5" s="5"/>
      <c r="L5" s="5"/>
      <c r="M5" s="5"/>
      <c r="N5" s="5"/>
      <c r="O5" s="5"/>
      <c r="P5" s="5"/>
    </row>
    <row r="6" spans="1:16" x14ac:dyDescent="0.25">
      <c r="A6" s="14"/>
      <c r="B6" s="4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14"/>
      <c r="B7" s="45" t="s">
        <v>15</v>
      </c>
      <c r="C7" s="7" t="s">
        <v>17</v>
      </c>
      <c r="D7" s="8"/>
      <c r="E7" s="8"/>
      <c r="F7" s="8"/>
      <c r="G7" s="8"/>
      <c r="H7" s="8"/>
      <c r="I7" s="8"/>
      <c r="J7" s="5"/>
      <c r="K7" s="5"/>
      <c r="L7" s="5"/>
      <c r="M7" s="5"/>
      <c r="N7" s="5"/>
      <c r="O7" s="5"/>
      <c r="P7" s="5"/>
    </row>
    <row r="8" spans="1:16" x14ac:dyDescent="0.25">
      <c r="A8" s="14"/>
      <c r="B8" s="44"/>
      <c r="C8" s="8" t="s">
        <v>18</v>
      </c>
      <c r="D8" s="8"/>
      <c r="E8" s="8"/>
      <c r="F8" s="8"/>
      <c r="G8" s="8"/>
      <c r="H8" s="8"/>
      <c r="I8" s="8"/>
      <c r="J8" s="5"/>
      <c r="K8" s="5"/>
      <c r="L8" s="5"/>
      <c r="M8" s="5"/>
      <c r="N8" s="5"/>
      <c r="O8" s="5"/>
      <c r="P8" s="5"/>
    </row>
    <row r="9" spans="1:16" x14ac:dyDescent="0.25">
      <c r="A9" s="14"/>
      <c r="B9" s="4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5">
      <c r="A10" s="14"/>
      <c r="B10" s="46" t="s">
        <v>69</v>
      </c>
      <c r="C10" s="16" t="s">
        <v>26</v>
      </c>
      <c r="D10" s="17"/>
      <c r="E10" s="17"/>
      <c r="F10" s="17"/>
      <c r="G10" s="17"/>
      <c r="H10" s="17"/>
      <c r="I10" s="17"/>
      <c r="J10" s="5"/>
      <c r="K10" s="5"/>
      <c r="L10" s="5"/>
      <c r="M10" s="5"/>
      <c r="N10" s="5"/>
      <c r="O10" s="5"/>
      <c r="P10" s="5"/>
    </row>
    <row r="11" spans="1:16" x14ac:dyDescent="0.25">
      <c r="A11" s="14"/>
      <c r="B11" s="44"/>
      <c r="C11" s="17" t="s">
        <v>23</v>
      </c>
      <c r="D11" s="17"/>
      <c r="E11" s="17"/>
      <c r="F11" s="17"/>
      <c r="G11" s="17"/>
      <c r="H11" s="17"/>
      <c r="I11" s="17"/>
      <c r="J11" s="5"/>
      <c r="K11" s="5"/>
      <c r="L11" s="5"/>
      <c r="M11" s="5"/>
      <c r="N11" s="5"/>
      <c r="O11" s="5"/>
      <c r="P11" s="5"/>
    </row>
    <row r="12" spans="1:16" x14ac:dyDescent="0.25">
      <c r="A12" s="14"/>
      <c r="B12" s="4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5">
      <c r="A13" s="14"/>
      <c r="B13" s="47" t="s">
        <v>70</v>
      </c>
      <c r="C13" s="18" t="s">
        <v>76</v>
      </c>
      <c r="D13" s="19"/>
      <c r="E13" s="19"/>
      <c r="F13" s="19"/>
      <c r="G13" s="19"/>
      <c r="H13" s="19"/>
      <c r="I13" s="19"/>
      <c r="J13" s="5"/>
      <c r="K13" s="5"/>
      <c r="L13" s="5"/>
      <c r="M13" s="5"/>
      <c r="N13" s="5"/>
      <c r="O13" s="5"/>
      <c r="P13" s="5"/>
    </row>
    <row r="14" spans="1:16" x14ac:dyDescent="0.25">
      <c r="A14" s="14"/>
      <c r="B14" s="44"/>
      <c r="C14" s="19" t="s">
        <v>27</v>
      </c>
      <c r="D14" s="19"/>
      <c r="E14" s="19"/>
      <c r="F14" s="19"/>
      <c r="G14" s="19"/>
      <c r="H14" s="19"/>
      <c r="I14" s="19"/>
      <c r="J14" s="5"/>
      <c r="K14" s="5"/>
      <c r="L14" s="5"/>
      <c r="M14" s="5"/>
      <c r="N14" s="5"/>
      <c r="O14" s="5"/>
      <c r="P14" s="5"/>
    </row>
    <row r="15" spans="1:16" x14ac:dyDescent="0.25">
      <c r="A15" s="14"/>
      <c r="B15" s="4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14"/>
      <c r="B16" s="42"/>
      <c r="C16" s="13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14"/>
      <c r="B17" s="4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14"/>
      <c r="B18" s="4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14"/>
      <c r="B19" s="4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14"/>
      <c r="B20" s="4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14"/>
      <c r="B21" s="4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14"/>
      <c r="B22" s="42"/>
      <c r="C22" s="20"/>
      <c r="D22" s="21" t="s">
        <v>46</v>
      </c>
      <c r="E22" s="22">
        <v>45353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14"/>
      <c r="B23" s="4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14"/>
      <c r="B24" s="4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14"/>
      <c r="B25" s="4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14"/>
      <c r="B26" s="4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14"/>
      <c r="B27" s="4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14"/>
      <c r="B28" s="4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P47"/>
  <sheetViews>
    <sheetView showGridLines="0" zoomScale="115" zoomScaleNormal="115" workbookViewId="0">
      <selection activeCell="F16" sqref="F16"/>
    </sheetView>
  </sheetViews>
  <sheetFormatPr baseColWidth="10" defaultColWidth="11.5703125" defaultRowHeight="15" x14ac:dyDescent="0.25"/>
  <cols>
    <col min="1" max="1" width="10.5703125" style="40" bestFit="1" customWidth="1"/>
    <col min="2" max="2" width="13.7109375" style="27" customWidth="1"/>
    <col min="3" max="3" width="13.5703125" style="33" customWidth="1"/>
    <col min="4" max="4" width="6.42578125" style="27" bestFit="1" customWidth="1"/>
    <col min="5" max="5" width="30.140625" style="27" bestFit="1" customWidth="1"/>
    <col min="6" max="6" width="10.140625" style="27" customWidth="1"/>
    <col min="7" max="7" width="42.140625" style="27" customWidth="1"/>
    <col min="8" max="8" width="33.85546875" style="27" customWidth="1"/>
    <col min="9" max="9" width="9.5703125" style="27" customWidth="1"/>
    <col min="10" max="10" width="12.85546875" style="27" customWidth="1"/>
    <col min="11" max="11" width="3.28515625" style="27" customWidth="1"/>
    <col min="12" max="12" width="17.28515625" style="27" bestFit="1" customWidth="1"/>
    <col min="13" max="15" width="6.5703125" style="27" bestFit="1" customWidth="1"/>
    <col min="16" max="16" width="10.28515625" style="27" bestFit="1" customWidth="1"/>
    <col min="17" max="17" width="6.5703125" style="27" bestFit="1" customWidth="1"/>
    <col min="18" max="18" width="6.7109375" style="27" bestFit="1" customWidth="1"/>
    <col min="19" max="19" width="6.5703125" style="27" bestFit="1" customWidth="1"/>
    <col min="20" max="21" width="6.7109375" style="27" bestFit="1" customWidth="1"/>
    <col min="22" max="22" width="24.7109375" style="27" bestFit="1" customWidth="1"/>
    <col min="23" max="23" width="14.7109375" style="27" bestFit="1" customWidth="1"/>
    <col min="24" max="24" width="20.42578125" style="27" bestFit="1" customWidth="1"/>
    <col min="25" max="25" width="18.7109375" style="27" bestFit="1" customWidth="1"/>
    <col min="26" max="26" width="24.5703125" style="27" bestFit="1" customWidth="1"/>
    <col min="27" max="27" width="17.28515625" style="27" customWidth="1"/>
    <col min="28" max="28" width="23" style="27" bestFit="1" customWidth="1"/>
    <col min="29" max="29" width="17.7109375" style="27" bestFit="1" customWidth="1"/>
    <col min="30" max="30" width="23.5703125" style="27" bestFit="1" customWidth="1"/>
    <col min="31" max="31" width="16.7109375" style="27" bestFit="1" customWidth="1"/>
    <col min="32" max="32" width="22.5703125" style="27" bestFit="1" customWidth="1"/>
    <col min="33" max="33" width="16.7109375" style="27" bestFit="1" customWidth="1"/>
    <col min="34" max="34" width="22.5703125" style="27" bestFit="1" customWidth="1"/>
    <col min="35" max="35" width="14.28515625" style="27" customWidth="1"/>
    <col min="36" max="36" width="19.7109375" style="27" bestFit="1" customWidth="1"/>
    <col min="37" max="37" width="16.7109375" style="27" bestFit="1" customWidth="1"/>
    <col min="38" max="38" width="22.5703125" style="27" customWidth="1"/>
    <col min="39" max="39" width="7" style="27" customWidth="1"/>
    <col min="40" max="40" width="12.5703125" style="27" customWidth="1"/>
    <col min="41" max="41" width="18.7109375" style="27" customWidth="1"/>
    <col min="42" max="42" width="24.5703125" style="27" customWidth="1"/>
    <col min="43" max="43" width="16.7109375" style="27" customWidth="1"/>
    <col min="44" max="44" width="22.5703125" style="27" customWidth="1"/>
    <col min="45" max="45" width="16.7109375" style="27" customWidth="1"/>
    <col min="46" max="46" width="22.5703125" style="27" bestFit="1" customWidth="1"/>
    <col min="47" max="47" width="16.42578125" style="27" bestFit="1" customWidth="1"/>
    <col min="48" max="48" width="22.28515625" style="27" bestFit="1" customWidth="1"/>
    <col min="49" max="49" width="16.28515625" style="27" bestFit="1" customWidth="1"/>
    <col min="50" max="50" width="22.28515625" style="27" bestFit="1" customWidth="1"/>
    <col min="51" max="51" width="16.5703125" style="27" bestFit="1" customWidth="1"/>
    <col min="52" max="52" width="22.28515625" style="27" bestFit="1" customWidth="1"/>
    <col min="53" max="53" width="15.28515625" style="27" bestFit="1" customWidth="1"/>
    <col min="54" max="55" width="20.7109375" style="27" bestFit="1" customWidth="1"/>
    <col min="56" max="56" width="26.42578125" style="27" bestFit="1" customWidth="1"/>
    <col min="57" max="57" width="14.28515625" style="27" bestFit="1" customWidth="1"/>
    <col min="58" max="58" width="19.7109375" style="27" bestFit="1" customWidth="1"/>
    <col min="59" max="59" width="17.28515625" style="27" bestFit="1" customWidth="1"/>
    <col min="60" max="60" width="22.7109375" style="27" bestFit="1" customWidth="1"/>
    <col min="61" max="61" width="12.28515625" style="27" bestFit="1" customWidth="1"/>
    <col min="62" max="62" width="17.7109375" style="27" bestFit="1" customWidth="1"/>
    <col min="63" max="63" width="12.28515625" style="27" bestFit="1" customWidth="1"/>
    <col min="64" max="64" width="17.7109375" style="27" bestFit="1" customWidth="1"/>
    <col min="65" max="65" width="12.28515625" style="27" bestFit="1" customWidth="1"/>
    <col min="66" max="66" width="17.7109375" style="27" bestFit="1" customWidth="1"/>
    <col min="67" max="67" width="12.28515625" style="27" bestFit="1" customWidth="1"/>
    <col min="68" max="68" width="17.7109375" style="27" bestFit="1" customWidth="1"/>
    <col min="69" max="69" width="12.28515625" style="27" bestFit="1" customWidth="1"/>
    <col min="70" max="70" width="17.7109375" style="27" bestFit="1" customWidth="1"/>
    <col min="71" max="71" width="12.28515625" style="27" bestFit="1" customWidth="1"/>
    <col min="72" max="72" width="17.7109375" style="27" bestFit="1" customWidth="1"/>
    <col min="73" max="73" width="12.28515625" style="27" bestFit="1" customWidth="1"/>
    <col min="74" max="74" width="17.7109375" style="27" bestFit="1" customWidth="1"/>
    <col min="75" max="75" width="7.7109375" style="27" customWidth="1"/>
    <col min="76" max="76" width="13.42578125" style="27" bestFit="1" customWidth="1"/>
    <col min="77" max="77" width="14.42578125" style="27" bestFit="1" customWidth="1"/>
    <col min="78" max="16384" width="11.5703125" style="27"/>
  </cols>
  <sheetData>
    <row r="1" spans="1:16" ht="24" x14ac:dyDescent="0.25">
      <c r="A1" s="37" t="s">
        <v>5</v>
      </c>
      <c r="B1" s="23" t="s">
        <v>24</v>
      </c>
      <c r="C1" s="24" t="s">
        <v>25</v>
      </c>
      <c r="D1" s="23" t="s">
        <v>6</v>
      </c>
      <c r="E1" s="25" t="s">
        <v>13</v>
      </c>
      <c r="F1" s="26" t="s">
        <v>2</v>
      </c>
      <c r="G1" s="23" t="s">
        <v>77</v>
      </c>
      <c r="H1" s="23" t="s">
        <v>0</v>
      </c>
      <c r="I1" s="23" t="s">
        <v>60</v>
      </c>
      <c r="J1" s="23" t="s">
        <v>1</v>
      </c>
      <c r="L1" s="28"/>
      <c r="P1" s="29"/>
    </row>
    <row r="2" spans="1:16" x14ac:dyDescent="0.25">
      <c r="A2" s="38" t="s">
        <v>14</v>
      </c>
      <c r="B2" s="31">
        <v>43771</v>
      </c>
      <c r="C2" s="31">
        <v>43772</v>
      </c>
      <c r="D2" s="41">
        <f>IF(Tabelle1[[#This Row],[bis]]="","",YEAR(Tabelle1[[#This Row],[bis]]))</f>
        <v>2019</v>
      </c>
      <c r="E2" s="30" t="s">
        <v>61</v>
      </c>
      <c r="F2" s="32" t="s">
        <v>3</v>
      </c>
      <c r="G2" s="30" t="s">
        <v>47</v>
      </c>
      <c r="H2" s="30" t="s">
        <v>48</v>
      </c>
      <c r="I2" s="30">
        <v>16</v>
      </c>
      <c r="J2" s="30">
        <v>10</v>
      </c>
    </row>
    <row r="3" spans="1:16" x14ac:dyDescent="0.25">
      <c r="A3" s="38" t="s">
        <v>15</v>
      </c>
      <c r="B3" s="31">
        <v>43466</v>
      </c>
      <c r="C3" s="31">
        <v>43830</v>
      </c>
      <c r="D3" s="41">
        <f>IF(Tabelle1[[#This Row],[bis]]="","",YEAR(Tabelle1[[#This Row],[bis]]))</f>
        <v>2019</v>
      </c>
      <c r="E3" s="30" t="s">
        <v>67</v>
      </c>
      <c r="F3" s="32" t="s">
        <v>66</v>
      </c>
      <c r="G3" s="30"/>
      <c r="H3" s="30" t="s">
        <v>68</v>
      </c>
      <c r="I3" s="30"/>
      <c r="J3" s="30">
        <v>10</v>
      </c>
    </row>
    <row r="4" spans="1:16" x14ac:dyDescent="0.25">
      <c r="A4" s="38" t="s">
        <v>69</v>
      </c>
      <c r="B4" s="31">
        <v>43869</v>
      </c>
      <c r="C4" s="31">
        <v>43869</v>
      </c>
      <c r="D4" s="41">
        <f>IF(Tabelle1[[#This Row],[bis]]="","",YEAR(Tabelle1[[#This Row],[bis]]))</f>
        <v>2020</v>
      </c>
      <c r="E4" s="30" t="s">
        <v>62</v>
      </c>
      <c r="F4" s="32" t="s">
        <v>9</v>
      </c>
      <c r="G4" s="30" t="s">
        <v>47</v>
      </c>
      <c r="H4" s="30" t="s">
        <v>48</v>
      </c>
      <c r="I4" s="30">
        <v>6</v>
      </c>
      <c r="J4" s="30">
        <v>2</v>
      </c>
    </row>
    <row r="5" spans="1:16" x14ac:dyDescent="0.25">
      <c r="A5" s="38" t="s">
        <v>70</v>
      </c>
      <c r="B5" s="31">
        <v>43838</v>
      </c>
      <c r="C5" s="31">
        <v>44204</v>
      </c>
      <c r="D5" s="41">
        <f>IF(Tabelle1[[#This Row],[bis]]="","",YEAR(Tabelle1[[#This Row],[bis]]))</f>
        <v>2021</v>
      </c>
      <c r="E5" s="30" t="s">
        <v>63</v>
      </c>
      <c r="F5" s="32" t="s">
        <v>4</v>
      </c>
      <c r="G5" s="30" t="s">
        <v>73</v>
      </c>
      <c r="H5" s="30" t="s">
        <v>74</v>
      </c>
      <c r="I5" s="30">
        <v>4</v>
      </c>
      <c r="J5" s="30">
        <v>3</v>
      </c>
    </row>
    <row r="6" spans="1:16" x14ac:dyDescent="0.25">
      <c r="A6" s="38" t="s">
        <v>31</v>
      </c>
      <c r="B6" s="31">
        <v>44607</v>
      </c>
      <c r="C6" s="31">
        <v>44608</v>
      </c>
      <c r="D6" s="41">
        <f>IF(Tabelle1[[#This Row],[bis]]="","",YEAR(Tabelle1[[#This Row],[bis]]))</f>
        <v>2022</v>
      </c>
      <c r="E6" s="30" t="s">
        <v>63</v>
      </c>
      <c r="F6" s="32" t="s">
        <v>4</v>
      </c>
      <c r="G6" s="30" t="s">
        <v>73</v>
      </c>
      <c r="H6" s="30" t="s">
        <v>74</v>
      </c>
      <c r="I6" s="30">
        <v>5</v>
      </c>
      <c r="J6" s="30">
        <v>3</v>
      </c>
    </row>
    <row r="7" spans="1:16" x14ac:dyDescent="0.25">
      <c r="A7" s="38" t="s">
        <v>71</v>
      </c>
      <c r="B7" s="31">
        <v>44968</v>
      </c>
      <c r="C7" s="31">
        <v>44969</v>
      </c>
      <c r="D7" s="41">
        <f>IF(Tabelle1[[#This Row],[bis]]="","",YEAR(Tabelle1[[#This Row],[bis]]))</f>
        <v>2023</v>
      </c>
      <c r="E7" s="30" t="s">
        <v>63</v>
      </c>
      <c r="F7" s="32" t="s">
        <v>4</v>
      </c>
      <c r="G7" s="30" t="s">
        <v>73</v>
      </c>
      <c r="H7" s="30" t="s">
        <v>74</v>
      </c>
      <c r="I7" s="30">
        <v>10</v>
      </c>
      <c r="J7" s="30">
        <v>3</v>
      </c>
    </row>
    <row r="8" spans="1:16" x14ac:dyDescent="0.25">
      <c r="A8" s="38" t="s">
        <v>72</v>
      </c>
      <c r="B8" s="31">
        <v>45353</v>
      </c>
      <c r="C8" s="31">
        <v>45353</v>
      </c>
      <c r="D8" s="41">
        <f>IF(Tabelle1[[#This Row],[bis]]="","",YEAR(Tabelle1[[#This Row],[bis]]))</f>
        <v>2024</v>
      </c>
      <c r="E8" s="30" t="s">
        <v>63</v>
      </c>
      <c r="F8" s="32" t="s">
        <v>4</v>
      </c>
      <c r="G8" s="30" t="s">
        <v>73</v>
      </c>
      <c r="H8" s="30" t="s">
        <v>74</v>
      </c>
      <c r="I8" s="30">
        <v>8</v>
      </c>
      <c r="J8" s="30">
        <v>3</v>
      </c>
    </row>
    <row r="9" spans="1:16" x14ac:dyDescent="0.25">
      <c r="A9" s="38" t="s">
        <v>30</v>
      </c>
      <c r="B9" s="31"/>
      <c r="C9" s="31"/>
      <c r="D9" s="41" t="str">
        <f>IF(Tabelle1[[#This Row],[bis]]="","",YEAR(Tabelle1[[#This Row],[bis]]))</f>
        <v/>
      </c>
      <c r="E9" s="30"/>
      <c r="F9" s="32"/>
      <c r="G9" s="30"/>
      <c r="H9" s="30"/>
      <c r="I9" s="30"/>
      <c r="J9" s="30"/>
    </row>
    <row r="10" spans="1:16" x14ac:dyDescent="0.25">
      <c r="A10" s="38" t="s">
        <v>29</v>
      </c>
      <c r="B10" s="31"/>
      <c r="C10" s="31"/>
      <c r="D10" s="41" t="str">
        <f>IF(Tabelle1[[#This Row],[bis]]="","",YEAR(Tabelle1[[#This Row],[bis]]))</f>
        <v/>
      </c>
      <c r="E10" s="30"/>
      <c r="F10" s="32"/>
      <c r="G10" s="30"/>
      <c r="H10" s="30"/>
      <c r="I10" s="30"/>
      <c r="J10" s="30"/>
      <c r="M10" s="28"/>
      <c r="O10" s="28"/>
    </row>
    <row r="11" spans="1:16" x14ac:dyDescent="0.25">
      <c r="A11" s="38" t="s">
        <v>32</v>
      </c>
      <c r="B11" s="31"/>
      <c r="C11" s="31"/>
      <c r="D11" s="41" t="str">
        <f>IF(Tabelle1[[#This Row],[bis]]="","",YEAR(Tabelle1[[#This Row],[bis]]))</f>
        <v/>
      </c>
      <c r="E11" s="30"/>
      <c r="F11" s="32"/>
      <c r="G11" s="30"/>
      <c r="H11" s="30"/>
      <c r="I11" s="30"/>
      <c r="J11" s="30"/>
    </row>
    <row r="12" spans="1:16" x14ac:dyDescent="0.25">
      <c r="A12" s="38" t="s">
        <v>33</v>
      </c>
      <c r="D12" s="41" t="str">
        <f>IF(Tabelle1[[#This Row],[bis]]="","",YEAR(Tabelle1[[#This Row],[bis]]))</f>
        <v/>
      </c>
    </row>
    <row r="13" spans="1:16" x14ac:dyDescent="0.25">
      <c r="A13" s="38" t="s">
        <v>34</v>
      </c>
      <c r="B13" s="31"/>
      <c r="C13" s="31"/>
      <c r="D13" s="41" t="str">
        <f>IF(Tabelle1[[#This Row],[bis]]="","",YEAR(Tabelle1[[#This Row],[bis]]))</f>
        <v/>
      </c>
      <c r="E13" s="30"/>
      <c r="F13" s="32"/>
      <c r="G13" s="30"/>
      <c r="H13" s="30"/>
      <c r="I13" s="30"/>
      <c r="J13" s="30"/>
    </row>
    <row r="14" spans="1:16" x14ac:dyDescent="0.25">
      <c r="A14" s="38" t="s">
        <v>35</v>
      </c>
      <c r="B14" s="31"/>
      <c r="C14" s="31"/>
      <c r="D14" s="41" t="str">
        <f>IF(Tabelle1[[#This Row],[bis]]="","",YEAR(Tabelle1[[#This Row],[bis]]))</f>
        <v/>
      </c>
      <c r="E14" s="30"/>
      <c r="F14" s="32"/>
      <c r="G14" s="30"/>
      <c r="H14" s="30"/>
      <c r="I14" s="30"/>
      <c r="J14" s="30"/>
    </row>
    <row r="15" spans="1:16" x14ac:dyDescent="0.25">
      <c r="A15" s="38" t="s">
        <v>36</v>
      </c>
      <c r="B15" s="31"/>
      <c r="C15" s="31"/>
      <c r="D15" s="41" t="str">
        <f>IF(Tabelle1[[#This Row],[bis]]="","",YEAR(Tabelle1[[#This Row],[bis]]))</f>
        <v/>
      </c>
      <c r="E15" s="30"/>
      <c r="F15" s="32"/>
      <c r="G15" s="30"/>
      <c r="H15" s="30"/>
      <c r="I15" s="30"/>
      <c r="J15" s="30"/>
    </row>
    <row r="16" spans="1:16" x14ac:dyDescent="0.25">
      <c r="A16" s="38" t="s">
        <v>37</v>
      </c>
      <c r="B16" s="31"/>
      <c r="C16" s="31"/>
      <c r="D16" s="41"/>
      <c r="E16" s="30"/>
      <c r="F16" s="32"/>
      <c r="G16" s="30"/>
      <c r="H16" s="30"/>
      <c r="I16" s="30"/>
      <c r="J16" s="30"/>
    </row>
    <row r="17" spans="1:10" x14ac:dyDescent="0.25">
      <c r="A17" s="38" t="s">
        <v>38</v>
      </c>
      <c r="B17" s="31"/>
      <c r="C17" s="31"/>
      <c r="D17" s="41" t="str">
        <f>IF(Tabelle1[[#This Row],[bis]]="","",YEAR(Tabelle1[[#This Row],[bis]]))</f>
        <v/>
      </c>
      <c r="E17" s="30"/>
      <c r="F17" s="32"/>
      <c r="G17" s="30"/>
      <c r="H17" s="30"/>
      <c r="I17" s="30"/>
      <c r="J17" s="30"/>
    </row>
    <row r="18" spans="1:10" x14ac:dyDescent="0.25">
      <c r="A18" s="38" t="s">
        <v>39</v>
      </c>
      <c r="B18" s="31"/>
      <c r="C18" s="31"/>
      <c r="D18" s="41" t="str">
        <f>IF(Tabelle1[[#This Row],[bis]]="","",YEAR(Tabelle1[[#This Row],[bis]]))</f>
        <v/>
      </c>
      <c r="E18" s="30"/>
      <c r="F18" s="32"/>
      <c r="G18" s="30"/>
      <c r="H18" s="30"/>
      <c r="I18" s="30"/>
      <c r="J18" s="30"/>
    </row>
    <row r="19" spans="1:10" x14ac:dyDescent="0.25">
      <c r="A19" s="38" t="s">
        <v>40</v>
      </c>
      <c r="B19" s="31"/>
      <c r="C19" s="31"/>
      <c r="D19" s="41" t="str">
        <f>IF(Tabelle1[[#This Row],[bis]]="","",YEAR(Tabelle1[[#This Row],[bis]]))</f>
        <v/>
      </c>
      <c r="E19" s="30"/>
      <c r="F19" s="32"/>
      <c r="G19" s="30"/>
      <c r="H19" s="30"/>
      <c r="I19" s="30"/>
      <c r="J19" s="30"/>
    </row>
    <row r="20" spans="1:10" x14ac:dyDescent="0.25">
      <c r="A20" s="38" t="s">
        <v>41</v>
      </c>
      <c r="B20" s="31"/>
      <c r="C20" s="31"/>
      <c r="D20" s="41" t="str">
        <f>IF(Tabelle1[[#This Row],[bis]]="","",YEAR(Tabelle1[[#This Row],[bis]]))</f>
        <v/>
      </c>
      <c r="E20" s="30"/>
      <c r="F20" s="32"/>
      <c r="G20" s="30"/>
      <c r="H20" s="30"/>
      <c r="I20" s="30"/>
      <c r="J20" s="30"/>
    </row>
    <row r="21" spans="1:10" x14ac:dyDescent="0.25">
      <c r="A21" s="38" t="s">
        <v>42</v>
      </c>
      <c r="B21" s="31"/>
      <c r="C21" s="31"/>
      <c r="D21" s="41" t="str">
        <f>IF(Tabelle1[[#This Row],[bis]]="","",YEAR(Tabelle1[[#This Row],[bis]]))</f>
        <v/>
      </c>
      <c r="E21" s="30"/>
      <c r="F21" s="32"/>
      <c r="G21" s="30"/>
      <c r="H21" s="30"/>
      <c r="I21" s="30"/>
      <c r="J21" s="30"/>
    </row>
    <row r="22" spans="1:10" x14ac:dyDescent="0.25">
      <c r="A22" s="38" t="s">
        <v>43</v>
      </c>
      <c r="B22" s="31"/>
      <c r="C22" s="31"/>
      <c r="D22" s="41" t="str">
        <f>IF(Tabelle1[[#This Row],[bis]]="","",YEAR(Tabelle1[[#This Row],[bis]]))</f>
        <v/>
      </c>
      <c r="E22" s="30"/>
      <c r="F22" s="32"/>
      <c r="G22" s="30"/>
      <c r="H22" s="30"/>
      <c r="I22" s="30"/>
      <c r="J22" s="30"/>
    </row>
    <row r="23" spans="1:10" x14ac:dyDescent="0.25">
      <c r="A23" s="38" t="s">
        <v>44</v>
      </c>
      <c r="B23" s="31"/>
      <c r="C23" s="31"/>
      <c r="D23" s="41" t="str">
        <f>IF(Tabelle1[[#This Row],[bis]]="","",YEAR(Tabelle1[[#This Row],[bis]]))</f>
        <v/>
      </c>
      <c r="E23" s="30"/>
      <c r="F23" s="32"/>
      <c r="G23" s="30"/>
      <c r="H23" s="30"/>
      <c r="I23" s="30"/>
      <c r="J23" s="30"/>
    </row>
    <row r="24" spans="1:10" x14ac:dyDescent="0.25">
      <c r="A24" s="38" t="s">
        <v>45</v>
      </c>
      <c r="B24" s="31"/>
      <c r="C24" s="31"/>
      <c r="D24" s="41" t="str">
        <f>IF(Tabelle1[[#This Row],[bis]]="","",YEAR(Tabelle1[[#This Row],[bis]]))</f>
        <v/>
      </c>
      <c r="E24" s="30"/>
      <c r="F24" s="32"/>
      <c r="G24" s="30"/>
      <c r="H24" s="30"/>
      <c r="I24" s="30"/>
      <c r="J24" s="30"/>
    </row>
    <row r="25" spans="1:10" x14ac:dyDescent="0.25">
      <c r="A25" s="38" t="s">
        <v>49</v>
      </c>
      <c r="B25" s="31"/>
      <c r="C25" s="31"/>
      <c r="D25" s="41" t="str">
        <f>IF(Tabelle1[[#This Row],[bis]]="","",YEAR(Tabelle1[[#This Row],[bis]]))</f>
        <v/>
      </c>
      <c r="E25" s="30"/>
      <c r="F25" s="32"/>
      <c r="G25" s="30"/>
      <c r="H25" s="30"/>
      <c r="I25" s="30"/>
      <c r="J25" s="30"/>
    </row>
    <row r="26" spans="1:10" x14ac:dyDescent="0.25">
      <c r="A26" s="38" t="s">
        <v>50</v>
      </c>
      <c r="B26" s="31"/>
      <c r="C26" s="31"/>
      <c r="D26" s="41" t="str">
        <f>IF(Tabelle1[[#This Row],[bis]]="","",YEAR(Tabelle1[[#This Row],[bis]]))</f>
        <v/>
      </c>
      <c r="E26" s="30"/>
      <c r="F26" s="32"/>
      <c r="G26" s="30"/>
      <c r="H26" s="30"/>
      <c r="I26" s="30"/>
      <c r="J26" s="30"/>
    </row>
    <row r="27" spans="1:10" x14ac:dyDescent="0.25">
      <c r="A27" s="38" t="s">
        <v>51</v>
      </c>
      <c r="B27" s="31"/>
      <c r="C27" s="31"/>
      <c r="D27" s="41" t="str">
        <f>IF(Tabelle1[[#This Row],[bis]]="","",YEAR(Tabelle1[[#This Row],[bis]]))</f>
        <v/>
      </c>
      <c r="E27" s="30"/>
      <c r="F27" s="32"/>
      <c r="G27" s="30"/>
      <c r="H27" s="30"/>
      <c r="I27" s="30"/>
      <c r="J27" s="30"/>
    </row>
    <row r="28" spans="1:10" x14ac:dyDescent="0.25">
      <c r="A28" s="38" t="s">
        <v>52</v>
      </c>
      <c r="B28" s="31"/>
      <c r="C28" s="31"/>
      <c r="D28" s="41" t="str">
        <f>IF(Tabelle1[[#This Row],[bis]]="","",YEAR(Tabelle1[[#This Row],[bis]]))</f>
        <v/>
      </c>
      <c r="E28" s="30"/>
      <c r="F28" s="32"/>
      <c r="G28" s="30"/>
      <c r="H28" s="30"/>
      <c r="I28" s="30"/>
      <c r="J28" s="30"/>
    </row>
    <row r="29" spans="1:10" x14ac:dyDescent="0.25">
      <c r="A29" s="38" t="s">
        <v>53</v>
      </c>
      <c r="B29" s="31"/>
      <c r="C29" s="31"/>
      <c r="D29" s="41" t="str">
        <f>IF(Tabelle1[[#This Row],[bis]]="","",YEAR(Tabelle1[[#This Row],[bis]]))</f>
        <v/>
      </c>
      <c r="E29" s="30"/>
      <c r="F29" s="32"/>
      <c r="G29" s="30"/>
      <c r="H29" s="30"/>
      <c r="I29" s="30"/>
      <c r="J29" s="30"/>
    </row>
    <row r="30" spans="1:10" x14ac:dyDescent="0.25">
      <c r="A30" s="38" t="s">
        <v>54</v>
      </c>
      <c r="B30" s="31"/>
      <c r="C30" s="31"/>
      <c r="D30" s="41" t="str">
        <f>IF(Tabelle1[[#This Row],[bis]]="","",YEAR(Tabelle1[[#This Row],[bis]]))</f>
        <v/>
      </c>
      <c r="E30" s="30"/>
      <c r="F30" s="32"/>
      <c r="G30" s="30"/>
      <c r="H30" s="30"/>
      <c r="I30" s="30"/>
      <c r="J30" s="30"/>
    </row>
    <row r="31" spans="1:10" x14ac:dyDescent="0.25">
      <c r="A31" s="38" t="s">
        <v>55</v>
      </c>
      <c r="B31" s="31"/>
      <c r="C31" s="31"/>
      <c r="D31" s="41" t="str">
        <f>IF(Tabelle1[[#This Row],[bis]]="","",YEAR(Tabelle1[[#This Row],[bis]]))</f>
        <v/>
      </c>
      <c r="E31" s="30"/>
      <c r="F31" s="32"/>
      <c r="G31" s="30"/>
      <c r="H31" s="30"/>
      <c r="I31" s="30"/>
      <c r="J31" s="30"/>
    </row>
    <row r="32" spans="1:10" x14ac:dyDescent="0.25">
      <c r="A32" s="38" t="s">
        <v>56</v>
      </c>
      <c r="B32" s="31"/>
      <c r="C32" s="31"/>
      <c r="D32" s="41" t="str">
        <f>IF(Tabelle1[[#This Row],[bis]]="","",YEAR(Tabelle1[[#This Row],[bis]]))</f>
        <v/>
      </c>
      <c r="E32" s="30"/>
      <c r="F32" s="32"/>
      <c r="G32" s="30"/>
      <c r="H32" s="30"/>
      <c r="I32" s="30"/>
      <c r="J32" s="30"/>
    </row>
    <row r="33" spans="1:10" x14ac:dyDescent="0.25">
      <c r="A33" s="38" t="s">
        <v>57</v>
      </c>
      <c r="B33" s="31"/>
      <c r="C33" s="31"/>
      <c r="D33" s="41" t="str">
        <f>IF(Tabelle1[[#This Row],[bis]]="","",YEAR(Tabelle1[[#This Row],[bis]]))</f>
        <v/>
      </c>
      <c r="E33" s="30"/>
      <c r="F33" s="32"/>
      <c r="G33" s="30"/>
      <c r="H33" s="30"/>
      <c r="I33" s="30"/>
      <c r="J33" s="30"/>
    </row>
    <row r="34" spans="1:10" x14ac:dyDescent="0.25">
      <c r="A34" s="38" t="s">
        <v>58</v>
      </c>
      <c r="B34" s="31"/>
      <c r="C34" s="31"/>
      <c r="D34" s="41" t="str">
        <f>IF(Tabelle1[[#This Row],[bis]]="","",YEAR(Tabelle1[[#This Row],[bis]]))</f>
        <v/>
      </c>
      <c r="E34" s="30"/>
      <c r="F34" s="32"/>
      <c r="G34" s="30"/>
      <c r="H34" s="30"/>
      <c r="I34" s="30"/>
      <c r="J34" s="30"/>
    </row>
    <row r="35" spans="1:10" x14ac:dyDescent="0.25">
      <c r="A35" s="38" t="s">
        <v>59</v>
      </c>
      <c r="B35" s="31"/>
      <c r="C35" s="31"/>
      <c r="D35" s="41" t="str">
        <f>IF(Tabelle1[[#This Row],[bis]]="","",YEAR(Tabelle1[[#This Row],[bis]]))</f>
        <v/>
      </c>
      <c r="E35" s="30"/>
      <c r="F35" s="32"/>
      <c r="G35" s="30"/>
      <c r="H35" s="30"/>
      <c r="I35" s="30"/>
      <c r="J35" s="30"/>
    </row>
    <row r="36" spans="1:10" x14ac:dyDescent="0.25">
      <c r="A36" s="38" t="s">
        <v>78</v>
      </c>
      <c r="B36" s="31"/>
      <c r="C36" s="31"/>
      <c r="D36" s="41" t="str">
        <f>IF(Tabelle1[[#This Row],[bis]]="","",YEAR(Tabelle1[[#This Row],[bis]]))</f>
        <v/>
      </c>
      <c r="E36" s="30"/>
      <c r="F36" s="32"/>
      <c r="G36" s="30"/>
      <c r="H36" s="30"/>
      <c r="I36" s="30"/>
      <c r="J36" s="30"/>
    </row>
    <row r="37" spans="1:10" x14ac:dyDescent="0.25">
      <c r="A37" s="38" t="s">
        <v>79</v>
      </c>
      <c r="B37" s="31"/>
      <c r="C37" s="31"/>
      <c r="D37" s="49" t="str">
        <f>IF(Tabelle1[[#This Row],[bis]]="","",YEAR(Tabelle1[[#This Row],[bis]]))</f>
        <v/>
      </c>
      <c r="E37" s="30"/>
      <c r="F37" s="32"/>
      <c r="G37" s="30"/>
      <c r="H37" s="30"/>
      <c r="I37" s="30"/>
      <c r="J37" s="30"/>
    </row>
    <row r="38" spans="1:10" x14ac:dyDescent="0.25">
      <c r="A38" s="38" t="s">
        <v>80</v>
      </c>
      <c r="B38" s="31"/>
      <c r="C38" s="31"/>
      <c r="D38" s="49" t="str">
        <f>IF(Tabelle1[[#This Row],[bis]]="","",YEAR(Tabelle1[[#This Row],[bis]]))</f>
        <v/>
      </c>
      <c r="E38" s="30"/>
      <c r="F38" s="32"/>
      <c r="G38" s="30"/>
      <c r="H38" s="30"/>
      <c r="I38" s="30"/>
      <c r="J38" s="30"/>
    </row>
    <row r="39" spans="1:10" x14ac:dyDescent="0.25">
      <c r="A39" s="38" t="s">
        <v>81</v>
      </c>
      <c r="B39" s="31"/>
      <c r="C39" s="31"/>
      <c r="D39" s="49" t="str">
        <f>IF(Tabelle1[[#This Row],[bis]]="","",YEAR(Tabelle1[[#This Row],[bis]]))</f>
        <v/>
      </c>
      <c r="E39" s="30"/>
      <c r="F39" s="32"/>
      <c r="G39" s="30"/>
      <c r="H39" s="30"/>
      <c r="I39" s="30"/>
      <c r="J39" s="30"/>
    </row>
    <row r="40" spans="1:10" x14ac:dyDescent="0.25">
      <c r="A40" s="38" t="s">
        <v>82</v>
      </c>
      <c r="B40" s="31"/>
      <c r="C40" s="31"/>
      <c r="D40" s="49" t="str">
        <f>IF(Tabelle1[[#This Row],[bis]]="","",YEAR(Tabelle1[[#This Row],[bis]]))</f>
        <v/>
      </c>
      <c r="E40" s="30"/>
      <c r="F40" s="32"/>
      <c r="G40" s="30"/>
      <c r="H40" s="30"/>
      <c r="I40" s="30"/>
      <c r="J40" s="30"/>
    </row>
    <row r="41" spans="1:10" x14ac:dyDescent="0.25">
      <c r="A41" s="38" t="s">
        <v>83</v>
      </c>
      <c r="B41" s="31"/>
      <c r="C41" s="31"/>
      <c r="D41" s="49" t="str">
        <f>IF(Tabelle1[[#This Row],[bis]]="","",YEAR(Tabelle1[[#This Row],[bis]]))</f>
        <v/>
      </c>
      <c r="E41" s="30"/>
      <c r="F41" s="32"/>
      <c r="G41" s="30"/>
      <c r="H41" s="30"/>
      <c r="I41" s="30"/>
      <c r="J41" s="30"/>
    </row>
    <row r="42" spans="1:10" x14ac:dyDescent="0.25">
      <c r="A42" s="38" t="s">
        <v>84</v>
      </c>
      <c r="B42" s="31"/>
      <c r="C42" s="31"/>
      <c r="D42" s="49" t="str">
        <f>IF(Tabelle1[[#This Row],[bis]]="","",YEAR(Tabelle1[[#This Row],[bis]]))</f>
        <v/>
      </c>
      <c r="E42" s="30"/>
      <c r="F42" s="32"/>
      <c r="G42" s="30"/>
      <c r="H42" s="30"/>
      <c r="I42" s="30"/>
      <c r="J42" s="30"/>
    </row>
    <row r="43" spans="1:10" x14ac:dyDescent="0.25">
      <c r="A43" s="38" t="s">
        <v>85</v>
      </c>
      <c r="B43" s="31"/>
      <c r="C43" s="31"/>
      <c r="D43" s="49" t="str">
        <f>IF(Tabelle1[[#This Row],[bis]]="","",YEAR(Tabelle1[[#This Row],[bis]]))</f>
        <v/>
      </c>
      <c r="E43" s="30"/>
      <c r="F43" s="32"/>
      <c r="G43" s="30"/>
      <c r="H43" s="30"/>
      <c r="I43" s="30"/>
      <c r="J43" s="30"/>
    </row>
    <row r="44" spans="1:10" x14ac:dyDescent="0.25">
      <c r="A44" s="38" t="s">
        <v>86</v>
      </c>
      <c r="B44" s="31"/>
      <c r="C44" s="31"/>
      <c r="D44" s="49" t="str">
        <f>IF(Tabelle1[[#This Row],[bis]]="","",YEAR(Tabelle1[[#This Row],[bis]]))</f>
        <v/>
      </c>
      <c r="E44" s="30"/>
      <c r="F44" s="32"/>
      <c r="G44" s="30"/>
      <c r="H44" s="30"/>
      <c r="I44" s="30"/>
      <c r="J44" s="30"/>
    </row>
    <row r="45" spans="1:10" x14ac:dyDescent="0.25">
      <c r="A45" s="38" t="s">
        <v>87</v>
      </c>
      <c r="B45" s="31"/>
      <c r="C45" s="31"/>
      <c r="D45" s="49" t="str">
        <f>IF(Tabelle1[[#This Row],[bis]]="","",YEAR(Tabelle1[[#This Row],[bis]]))</f>
        <v/>
      </c>
      <c r="E45" s="30"/>
      <c r="F45" s="32"/>
      <c r="G45" s="30"/>
      <c r="H45" s="30"/>
      <c r="I45" s="30"/>
      <c r="J45" s="30"/>
    </row>
    <row r="46" spans="1:10" x14ac:dyDescent="0.25">
      <c r="A46" s="38" t="s">
        <v>88</v>
      </c>
      <c r="B46" s="31"/>
      <c r="C46" s="31"/>
      <c r="D46" s="49" t="str">
        <f>IF(Tabelle1[[#This Row],[bis]]="","",YEAR(Tabelle1[[#This Row],[bis]]))</f>
        <v/>
      </c>
      <c r="E46" s="30"/>
      <c r="F46" s="32"/>
      <c r="G46" s="30"/>
      <c r="H46" s="30"/>
      <c r="I46" s="30"/>
      <c r="J46" s="30"/>
    </row>
    <row r="47" spans="1:10" x14ac:dyDescent="0.25">
      <c r="A47" s="39" t="s">
        <v>28</v>
      </c>
      <c r="B47" s="34"/>
      <c r="C47" s="34"/>
      <c r="D47" s="34"/>
      <c r="E47" s="34">
        <f>SUBTOTAL(103,Tabelle1[Fobibereiche siehe Pkt. 5, A-D])</f>
        <v>7</v>
      </c>
      <c r="F47" s="34"/>
      <c r="G47" s="34"/>
      <c r="H47" s="34"/>
      <c r="I47" s="34">
        <f>SUBTOTAL(109,Tabelle1[UE-Std])</f>
        <v>49</v>
      </c>
      <c r="J47" s="34">
        <f>SUBTOTAL(109,Tabelle1[FB Punkte])</f>
        <v>34</v>
      </c>
    </row>
  </sheetData>
  <sheetProtection sheet="1" objects="1" scenarios="1" formatColumns="0"/>
  <phoneticPr fontId="11" type="noConversion"/>
  <dataValidations count="1">
    <dataValidation type="list" allowBlank="1" showInputMessage="1" showErrorMessage="1" sqref="F16:F20 F2:F14" xr:uid="{3E8973B8-FCE3-4468-B481-64F1EF239B34}">
      <formula1>"5 A,5 B,5 C,5 D"</formula1>
    </dataValidation>
  </dataValidations>
  <pageMargins left="0.70866141732283472" right="0.70866141732283472" top="0.78740157480314965" bottom="0.78740157480314965" header="0.31496062992125984" footer="0.31496062992125984"/>
  <pageSetup paperSize="9" scale="71" orientation="landscape" r:id="rId1"/>
  <colBreaks count="1" manualBreakCount="1">
    <brk id="10" max="1048575" man="1"/>
  </col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69DF7-9B15-4529-B0A3-F3DFB10E1377}">
  <sheetPr>
    <tabColor theme="7" tint="0.39997558519241921"/>
  </sheetPr>
  <dimension ref="A1:P17"/>
  <sheetViews>
    <sheetView zoomScaleNormal="100" workbookViewId="0">
      <selection activeCell="M7" sqref="M7"/>
    </sheetView>
  </sheetViews>
  <sheetFormatPr baseColWidth="10" defaultRowHeight="15" x14ac:dyDescent="0.25"/>
  <cols>
    <col min="1" max="1" width="15.5703125" bestFit="1" customWidth="1"/>
    <col min="2" max="2" width="20.85546875" bestFit="1" customWidth="1"/>
    <col min="3" max="5" width="5" bestFit="1" customWidth="1"/>
    <col min="6" max="6" width="5.7109375" bestFit="1" customWidth="1"/>
    <col min="7" max="7" width="14.42578125" bestFit="1" customWidth="1"/>
    <col min="8" max="8" width="11.28515625" bestFit="1" customWidth="1"/>
    <col min="9" max="9" width="14.85546875" bestFit="1" customWidth="1"/>
    <col min="10" max="15" width="6.85546875" bestFit="1" customWidth="1"/>
    <col min="16" max="16" width="7.42578125" bestFit="1" customWidth="1"/>
    <col min="17" max="19" width="6.7109375" bestFit="1" customWidth="1"/>
    <col min="20" max="20" width="7.28515625" bestFit="1" customWidth="1"/>
    <col min="21" max="21" width="6.7109375" bestFit="1" customWidth="1"/>
    <col min="22" max="22" width="7.28515625" bestFit="1" customWidth="1"/>
    <col min="23" max="26" width="12.5703125" bestFit="1" customWidth="1"/>
    <col min="27" max="27" width="9.7109375" bestFit="1" customWidth="1"/>
    <col min="28" max="28" width="5.7109375" bestFit="1" customWidth="1"/>
    <col min="29" max="29" width="14.42578125" bestFit="1" customWidth="1"/>
  </cols>
  <sheetData>
    <row r="1" spans="1:16" x14ac:dyDescent="0.25">
      <c r="A1" s="2" t="s">
        <v>8</v>
      </c>
      <c r="H1" s="2" t="s">
        <v>8</v>
      </c>
    </row>
    <row r="3" spans="1:16" x14ac:dyDescent="0.25">
      <c r="A3" s="1" t="s">
        <v>12</v>
      </c>
      <c r="B3" t="s">
        <v>10</v>
      </c>
      <c r="I3" s="1" t="s">
        <v>16</v>
      </c>
      <c r="J3" s="1" t="s">
        <v>6</v>
      </c>
    </row>
    <row r="4" spans="1:16" x14ac:dyDescent="0.25">
      <c r="A4" s="3">
        <v>2019</v>
      </c>
      <c r="B4" s="35">
        <v>20</v>
      </c>
      <c r="I4" s="1" t="s">
        <v>2</v>
      </c>
      <c r="J4">
        <v>2019</v>
      </c>
      <c r="K4">
        <v>2020</v>
      </c>
      <c r="L4">
        <v>2021</v>
      </c>
      <c r="M4">
        <v>2022</v>
      </c>
      <c r="N4">
        <v>2023</v>
      </c>
      <c r="O4">
        <v>2024</v>
      </c>
      <c r="P4" s="36" t="s">
        <v>7</v>
      </c>
    </row>
    <row r="5" spans="1:16" x14ac:dyDescent="0.25">
      <c r="A5" s="4" t="s">
        <v>3</v>
      </c>
      <c r="B5" s="35">
        <v>10</v>
      </c>
      <c r="I5" t="s">
        <v>3</v>
      </c>
      <c r="J5" s="35">
        <v>10</v>
      </c>
      <c r="K5" s="35"/>
      <c r="L5" s="35"/>
      <c r="M5" s="35"/>
      <c r="N5" s="35"/>
      <c r="O5" s="35"/>
      <c r="P5" s="35">
        <v>10</v>
      </c>
    </row>
    <row r="6" spans="1:16" x14ac:dyDescent="0.25">
      <c r="A6" s="4" t="s">
        <v>66</v>
      </c>
      <c r="B6" s="35">
        <v>10</v>
      </c>
      <c r="I6" t="s">
        <v>66</v>
      </c>
      <c r="J6" s="35">
        <v>10</v>
      </c>
      <c r="K6" s="35"/>
      <c r="L6" s="35"/>
      <c r="M6" s="35"/>
      <c r="N6" s="35"/>
      <c r="O6" s="35"/>
      <c r="P6" s="35">
        <v>10</v>
      </c>
    </row>
    <row r="7" spans="1:16" x14ac:dyDescent="0.25">
      <c r="A7" s="3">
        <v>2020</v>
      </c>
      <c r="B7" s="35">
        <v>2</v>
      </c>
      <c r="I7" t="s">
        <v>9</v>
      </c>
      <c r="J7" s="35"/>
      <c r="K7" s="35">
        <v>2</v>
      </c>
      <c r="L7" s="35"/>
      <c r="M7" s="35"/>
      <c r="N7" s="35"/>
      <c r="O7" s="35"/>
      <c r="P7" s="35">
        <v>2</v>
      </c>
    </row>
    <row r="8" spans="1:16" x14ac:dyDescent="0.25">
      <c r="A8" s="4" t="s">
        <v>9</v>
      </c>
      <c r="B8" s="35">
        <v>2</v>
      </c>
      <c r="I8" t="s">
        <v>4</v>
      </c>
      <c r="J8" s="35"/>
      <c r="K8" s="35"/>
      <c r="L8" s="35">
        <v>3</v>
      </c>
      <c r="M8" s="35">
        <v>3</v>
      </c>
      <c r="N8" s="35">
        <v>3</v>
      </c>
      <c r="O8" s="35">
        <v>3</v>
      </c>
      <c r="P8" s="35">
        <v>12</v>
      </c>
    </row>
    <row r="9" spans="1:16" x14ac:dyDescent="0.25">
      <c r="A9" s="3">
        <v>2021</v>
      </c>
      <c r="B9" s="35">
        <v>3</v>
      </c>
      <c r="I9" t="s">
        <v>7</v>
      </c>
      <c r="J9" s="35">
        <v>20</v>
      </c>
      <c r="K9" s="35">
        <v>2</v>
      </c>
      <c r="L9" s="35">
        <v>3</v>
      </c>
      <c r="M9" s="35">
        <v>3</v>
      </c>
      <c r="N9" s="35">
        <v>3</v>
      </c>
      <c r="O9" s="35">
        <v>3</v>
      </c>
      <c r="P9" s="35">
        <v>34</v>
      </c>
    </row>
    <row r="10" spans="1:16" x14ac:dyDescent="0.25">
      <c r="A10" s="4" t="s">
        <v>4</v>
      </c>
      <c r="B10" s="35">
        <v>3</v>
      </c>
    </row>
    <row r="11" spans="1:16" x14ac:dyDescent="0.25">
      <c r="A11" s="3">
        <v>2022</v>
      </c>
      <c r="B11" s="35">
        <v>3</v>
      </c>
    </row>
    <row r="12" spans="1:16" x14ac:dyDescent="0.25">
      <c r="A12" s="4" t="s">
        <v>4</v>
      </c>
      <c r="B12" s="35">
        <v>3</v>
      </c>
    </row>
    <row r="13" spans="1:16" x14ac:dyDescent="0.25">
      <c r="A13" s="3">
        <v>2023</v>
      </c>
      <c r="B13" s="35">
        <v>3</v>
      </c>
    </row>
    <row r="14" spans="1:16" x14ac:dyDescent="0.25">
      <c r="A14" s="4" t="s">
        <v>4</v>
      </c>
      <c r="B14" s="35">
        <v>3</v>
      </c>
    </row>
    <row r="15" spans="1:16" x14ac:dyDescent="0.25">
      <c r="A15" s="3">
        <v>2024</v>
      </c>
      <c r="B15" s="35">
        <v>3</v>
      </c>
    </row>
    <row r="16" spans="1:16" x14ac:dyDescent="0.25">
      <c r="A16" s="4" t="s">
        <v>4</v>
      </c>
      <c r="B16" s="35">
        <v>3</v>
      </c>
    </row>
    <row r="17" spans="1:2" x14ac:dyDescent="0.25">
      <c r="A17" s="3" t="s">
        <v>11</v>
      </c>
      <c r="B17" s="35">
        <v>34</v>
      </c>
    </row>
  </sheetData>
  <pageMargins left="0.7" right="0.7" top="0.78740157499999996" bottom="0.78740157499999996" header="0.3" footer="0.3"/>
  <pageSetup paperSize="256" scale="81" orientation="portrait" horizontalDpi="0" verticalDpi="0" r:id="rId3"/>
  <colBreaks count="1" manualBreakCount="1">
    <brk id="7" max="47" man="1"/>
  </col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J8"/>
  <sheetViews>
    <sheetView showGridLines="0" zoomScale="145" zoomScaleNormal="145" workbookViewId="0"/>
  </sheetViews>
  <sheetFormatPr baseColWidth="10" defaultRowHeight="15" x14ac:dyDescent="0.25"/>
  <cols>
    <col min="1" max="1" width="16.5703125" customWidth="1"/>
    <col min="7" max="7" width="5.5703125" customWidth="1"/>
    <col min="8" max="8" width="5.140625" customWidth="1"/>
    <col min="9" max="9" width="7.7109375" customWidth="1"/>
    <col min="10" max="10" width="68.7109375" customWidth="1"/>
  </cols>
  <sheetData>
    <row r="1" spans="1:10" x14ac:dyDescent="0.25">
      <c r="A1" s="6" t="s">
        <v>75</v>
      </c>
      <c r="B1" s="6">
        <v>2021</v>
      </c>
    </row>
    <row r="2" spans="1:10" ht="9" customHeight="1" x14ac:dyDescent="0.25"/>
    <row r="4" spans="1:10" x14ac:dyDescent="0.25">
      <c r="J4" s="12" t="s">
        <v>19</v>
      </c>
    </row>
    <row r="6" spans="1:10" x14ac:dyDescent="0.25">
      <c r="J6" t="s">
        <v>21</v>
      </c>
    </row>
    <row r="8" spans="1:10" x14ac:dyDescent="0.25">
      <c r="J8" s="12" t="s">
        <v>20</v>
      </c>
    </row>
  </sheetData>
  <hyperlinks>
    <hyperlink ref="J4" r:id="rId1" xr:uid="{0DB3737B-9462-4C6C-94A7-AEEB403C9C47}"/>
    <hyperlink ref="J8" r:id="rId2" xr:uid="{A7C09FDE-03E3-4480-B47B-759B16088064}"/>
  </hyperlinks>
  <pageMargins left="0.7" right="0.7" top="0.78740157499999996" bottom="0.78740157499999996" header="0.3" footer="0.3"/>
  <pageSetup paperSize="9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START</vt:lpstr>
      <vt:lpstr>Fb-Nachweis</vt:lpstr>
      <vt:lpstr>Übersicht</vt:lpstr>
      <vt:lpstr>Welche Punkte A-D</vt:lpstr>
      <vt:lpstr>'Fb-Nachweis'!Druckbereich</vt:lpstr>
      <vt:lpstr>Übersicht!Druckbereich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 _</dc:creator>
  <cp:lastModifiedBy>info@office-spezialistin.de</cp:lastModifiedBy>
  <cp:lastPrinted>2020-04-09T10:42:13Z</cp:lastPrinted>
  <dcterms:created xsi:type="dcterms:W3CDTF">2016-12-05T17:32:21Z</dcterms:created>
  <dcterms:modified xsi:type="dcterms:W3CDTF">2024-03-02T09:35:18Z</dcterms:modified>
</cp:coreProperties>
</file>